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dministrator\AppData\Local\Temp\VNPT Plugin\2f6f9ddf-f66a-42b1-81cf-befeb3fb6009\"/>
    </mc:Choice>
  </mc:AlternateContent>
  <bookViews>
    <workbookView xWindow="0" yWindow="0" windowWidth="20490" windowHeight="7515" firstSheet="3" activeTab="3"/>
  </bookViews>
  <sheets>
    <sheet name="foxz" sheetId="4" state="veryHidden" r:id="rId1"/>
    <sheet name="SGV" sheetId="5" state="veryHidden" r:id="rId2"/>
    <sheet name="1.Tổng Dự toán " sheetId="1" r:id="rId3"/>
    <sheet name="2. Phóng sự truyền hình" sheetId="8" r:id="rId4"/>
    <sheet name="3. Dự toán hội nghị" sheetId="7" r:id="rId5"/>
    <sheet name="4. Dự toán học tập kinh nghiệm" sheetId="6" r:id="rId6"/>
  </sheets>
  <calcPr calcId="152511"/>
</workbook>
</file>

<file path=xl/calcChain.xml><?xml version="1.0" encoding="utf-8"?>
<calcChain xmlns="http://schemas.openxmlformats.org/spreadsheetml/2006/main">
  <c r="F11" i="1" l="1"/>
  <c r="F12" i="1"/>
  <c r="F6" i="6" l="1"/>
  <c r="F7" i="8" l="1"/>
  <c r="F8" i="8"/>
  <c r="F9" i="8"/>
  <c r="F10" i="8"/>
  <c r="F11" i="8"/>
  <c r="F12" i="8"/>
  <c r="F13" i="8"/>
  <c r="F14" i="8"/>
  <c r="F15" i="8"/>
  <c r="F6" i="8"/>
  <c r="F16" i="8" l="1"/>
  <c r="F7" i="6" l="1"/>
  <c r="F6" i="7" l="1"/>
  <c r="F7" i="7"/>
  <c r="F8" i="7"/>
  <c r="F9" i="7"/>
  <c r="F10" i="7"/>
  <c r="F5" i="7"/>
  <c r="F5" i="6"/>
  <c r="F8" i="6" s="1"/>
  <c r="F12" i="7" l="1"/>
  <c r="E14" i="1"/>
  <c r="F14" i="1" s="1"/>
  <c r="F9" i="1"/>
  <c r="F8" i="1"/>
  <c r="F7" i="1"/>
  <c r="F6" i="1" l="1"/>
  <c r="E13" i="1"/>
  <c r="F13" i="1" s="1"/>
  <c r="F10" i="1"/>
  <c r="F15" i="1" l="1"/>
</calcChain>
</file>

<file path=xl/sharedStrings.xml><?xml version="1.0" encoding="utf-8"?>
<sst xmlns="http://schemas.openxmlformats.org/spreadsheetml/2006/main" count="104" uniqueCount="84">
  <si>
    <t>TT</t>
  </si>
  <si>
    <t>Nội dung</t>
  </si>
  <si>
    <t>Số lượng</t>
  </si>
  <si>
    <t>ĐVT</t>
  </si>
  <si>
    <t>II</t>
  </si>
  <si>
    <t>Băng rôn</t>
  </si>
  <si>
    <t>Phóng sự</t>
  </si>
  <si>
    <t xml:space="preserve">Băng rôn tuyên truyền hoạt động sản xuất và tiêu dùng bền vững; </t>
  </si>
  <si>
    <t>Băng rôn tuyên truyền hạn chế và tiến tới cấm sử dụng túi ni lông khó phân hủy tại các trung tâm thương mại, siêu thị, chợ dân sinh</t>
  </si>
  <si>
    <t>I</t>
  </si>
  <si>
    <t>III</t>
  </si>
  <si>
    <t>Đơn giá (đồng)</t>
  </si>
  <si>
    <t>Thành tiền (đồng)</t>
  </si>
  <si>
    <t>IV</t>
  </si>
  <si>
    <t>Biên tập nội dung, thiết kế Sổ tay tuyên truyền về chủ trương thực hiện Chương trình trình hành động quốc gia về sản xuất và tiêu dùng bền vững giai đoạn 2021 - 2030 trên địa bàn tỉnh Lạng Sơn;</t>
  </si>
  <si>
    <t>Cuốn</t>
  </si>
  <si>
    <t>Hội nghị</t>
  </si>
  <si>
    <t>Tổ chức 01 hội nghị tuyên truyền nâng cao nhận thức về lợi ích việc áp dụng sản xuất sạch hơn trong công nghiệp cho các cấp và các cơ sở sản xuất trên địa bàn tỉnh</t>
  </si>
  <si>
    <t>Xây dựng tài liệu, phổ biến chính sách, pháp luật, các mô hình, thực hành tốt về sản xuất và tiêu dùng bền vững (Sổ tay tuyên truyền, băng rôn)</t>
  </si>
  <si>
    <t>Ghi chú</t>
  </si>
  <si>
    <t xml:space="preserve">                                                       </t>
  </si>
  <si>
    <t>Số
 lượng</t>
  </si>
  <si>
    <t>Đơn giá</t>
  </si>
  <si>
    <t>Thành tiền</t>
  </si>
  <si>
    <t>Ghi 
chú</t>
  </si>
  <si>
    <t>Ngày</t>
  </si>
  <si>
    <t>Đêm</t>
  </si>
  <si>
    <t>Quy chế chi tiêu nội bộ năm 2024</t>
  </si>
  <si>
    <t>Hóa đơn thực tế</t>
  </si>
  <si>
    <t>Thuê hội trường</t>
  </si>
  <si>
    <t>Buổi</t>
  </si>
  <si>
    <t>Theo đơn 
giá thực tế</t>
  </si>
  <si>
    <t>Theo khoản 3 Điều 12  Thông tư số 40/2017/TT-BTC</t>
  </si>
  <si>
    <t>Theo đơn giá thực tế</t>
  </si>
  <si>
    <t>Người</t>
  </si>
  <si>
    <t>Chi khoán Theo khoản 2 Điều 7  Thông tư số 40/2017/TT-BTC</t>
  </si>
  <si>
    <t>Lượt</t>
  </si>
  <si>
    <t>Theo điểm b  khoản 2 Điều 1 Quyết định số 14/2018/QĐ-UBND ngày 30/01/2018</t>
  </si>
  <si>
    <t>STT</t>
  </si>
  <si>
    <t xml:space="preserve">Số lượng </t>
  </si>
  <si>
    <t>Theo khoản 1 Điều 12  Thông tư số  40/2017/TT-BTC, Nghị Quyết số 16/2018/NQ-HĐND ngày 10/12/2018</t>
  </si>
  <si>
    <t>Tiền phụ cấp lưu trú (12 người x 200.000 đồng/ngày = 2.400.000 đồng/ngày)</t>
  </si>
  <si>
    <t>Tiền thuê xe chở đoàn (xe 16 chỗ)</t>
  </si>
  <si>
    <t>Tiền thuê phòng nghỉ tại nơi đến công tác (12 người x 450.000đ = 5.400.000đ)</t>
  </si>
  <si>
    <t>Tổ chức học tập kinh nghiệm về triển khai thực hiện Chương trình tại một tỉnh, thành phố trong nước (dự kiến 01 tỉnh miền trung)</t>
  </si>
  <si>
    <t>Biểu 2</t>
  </si>
  <si>
    <t>Nội dung công việc</t>
  </si>
  <si>
    <t>Số người</t>
  </si>
  <si>
    <t>Tiền/CT</t>
  </si>
  <si>
    <t>Số CT</t>
  </si>
  <si>
    <t>Đạo diễn</t>
  </si>
  <si>
    <t>Cố vấn chuyên môn</t>
  </si>
  <si>
    <t>Tổ chức sản xuất</t>
  </si>
  <si>
    <t>Kịch bản, lời bình</t>
  </si>
  <si>
    <t>Biên tập</t>
  </si>
  <si>
    <t>Quay phim</t>
  </si>
  <si>
    <t>Kỹ thuật dựng</t>
  </si>
  <si>
    <t>Đồ họa</t>
  </si>
  <si>
    <t>Phát thanh viên</t>
  </si>
  <si>
    <t>Phát sóng</t>
  </si>
  <si>
    <t>Tổng tiền</t>
  </si>
  <si>
    <t>BIỂU 3: DỰ TOÁN
TỔ CHỨC 01 HỘI NGHỊ TUYÊN TRUYỀN</t>
  </si>
  <si>
    <t>Biểu 3</t>
  </si>
  <si>
    <t>Biểu 4</t>
  </si>
  <si>
    <t>Tổng cộng (1+2+3)</t>
  </si>
  <si>
    <t>Chi khác (Văn phòng phẩm, phô tô in ấn đóng tài liệu…)</t>
  </si>
  <si>
    <t>Chi tiền khoán thuê phòng nghỉ (350.000 đồng/ngày/người.)</t>
  </si>
  <si>
    <t>Chi thù lao cho giảng viên, chi bồi dưỡng báo cáo viên (1.500.000 đồng/người/buổi)</t>
  </si>
  <si>
    <t>Chi giải khát giữa giờ (20.000 đồng/1 buổi (nửa ngày)/đại biểu)</t>
  </si>
  <si>
    <t>Hỗ trợ tiền ăn cho đại biểu khách mời không trong danh sách trả lương của cơ quan nhà nước, đơn vị sự nghiệp công lập và doanh nghiệp (130.000 đồng/ngày/người)</t>
  </si>
  <si>
    <t>Theo khoản c mục 2 Điều 5 Thông tư số 36/2018/TT-BTC, Quy chế chi tiêu nội bộ</t>
  </si>
  <si>
    <t>Tổng cộng (1+2+3+4…+7):</t>
  </si>
  <si>
    <t>(Bằng chữ: Một trăm tám mươi lăm triệu đồng chẵn)</t>
  </si>
  <si>
    <t>(Ban hành kèm Quyết định số        /QĐ-SCT ngày      /04/2024 của Sở Công Thương)</t>
  </si>
  <si>
    <t>Chi tiền hỗ trợ đi lại cho báo cáo viên ( Hà Nội - Lạng Sơn: 250.000 đ/người /lượt (1 người x2 lượt= 2 lượt)</t>
  </si>
  <si>
    <t>\</t>
  </si>
  <si>
    <t xml:space="preserve"> DỰ TOÁN 
THỰC HIỆN NỘI DUNG CHƯƠNG TRÌNH HÀNH ĐỘNG QUỐC GIA VỀ SẢN XUẤT VÀ TIÊU DÙNG BỀN VỮNG NĂM 2024</t>
  </si>
  <si>
    <t>Xây dựng và phát hành 01 chương trình phóng sự tuyên truyền trên các phương tiện thông tin đại chúng tuyên truyền hướng đến hạn chế và tiến tới cấm sử dụng túi ni lông khó phân hủy tại các trung tâm thương mại, siêu thị, chợ dân sinh</t>
  </si>
  <si>
    <t>Xây dựng và phát hành 01 phóng sự tuyên truyền nâng cao nhận thức lợi ích của việc thực hiện sản xuất và tiêu dùng bền vững</t>
  </si>
  <si>
    <t>Tổng cộng I+II+III+IV</t>
  </si>
  <si>
    <t xml:space="preserve"> BIỂU 4: DỰ TOÁN 
TỔ CHỨC 01 CUỘC HỌC TẬP KINH NGHIỆM VỀ TRIỂN KHAI THỰC HIỆN CHƯƠNG TRÌNH TẠI MỘT TỈNH</t>
  </si>
  <si>
    <t>Phóng sự truyền hình (1+2)</t>
  </si>
  <si>
    <r>
      <t>BIỂU 2: DỰ TOÁN
XÂY DỰNG</t>
    </r>
    <r>
      <rPr>
        <b/>
        <sz val="12"/>
        <rFont val="Times New Roman"/>
        <family val="1"/>
      </rPr>
      <t xml:space="preserve"> 02</t>
    </r>
    <r>
      <rPr>
        <b/>
        <sz val="12"/>
        <color theme="1"/>
        <rFont val="Times New Roman"/>
        <family val="1"/>
      </rPr>
      <t xml:space="preserve"> PHÓNG SỰ TUYÊN TRUYỀN</t>
    </r>
    <r>
      <rPr>
        <b/>
        <sz val="12"/>
        <color rgb="FFFF0000"/>
        <rFont val="Times New Roman"/>
        <family val="1"/>
      </rPr>
      <t xml:space="preserve"> </t>
    </r>
  </si>
  <si>
    <t>(Ban hành kèm Quyết định số 33/QĐ-SCT ngày 05/04/2024 của Sở Công Thương)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</si>
</sst>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0" x14ac:knownFonts="1">
    <font>
      <sz val="12"/>
      <color theme="1"/>
      <name val="Times New Roman"/>
      <family val="2"/>
    </font>
    <font>
      <sz val="12"/>
      <color theme="1"/>
      <name val="Times New Roman"/>
      <family val="2"/>
    </font>
    <font>
      <i/>
      <sz val="14"/>
      <name val="Times New Roman"/>
      <family val="2"/>
    </font>
    <font>
      <b/>
      <sz val="14"/>
      <name val="Times New Roman"/>
      <family val="2"/>
    </font>
    <font>
      <sz val="14"/>
      <name val="Times New Roman"/>
      <family val="2"/>
    </font>
    <font>
      <b/>
      <sz val="12"/>
      <color theme="1"/>
      <name val="Times New Roman"/>
      <family val="1"/>
    </font>
    <font>
      <b/>
      <sz val="13"/>
      <color theme="1"/>
      <name val="Times New Roman"/>
      <family val="1"/>
    </font>
    <font>
      <sz val="13"/>
      <color theme="1"/>
      <name val="Times New Roman"/>
      <family val="1"/>
    </font>
    <font>
      <i/>
      <sz val="13"/>
      <color theme="1"/>
      <name val="Times New Roman"/>
      <family val="1"/>
    </font>
    <font>
      <i/>
      <sz val="12"/>
      <color theme="1"/>
      <name val="Times New Roman"/>
      <family val="1"/>
    </font>
    <font>
      <b/>
      <i/>
      <sz val="12"/>
      <color theme="1"/>
      <name val="Times New Roman"/>
      <family val="1"/>
    </font>
    <font>
      <sz val="10"/>
      <color theme="1"/>
      <name val="Times New Roman"/>
      <family val="1"/>
    </font>
    <font>
      <b/>
      <sz val="13"/>
      <color rgb="FF000000"/>
      <name val="Times New Roman"/>
      <family val="1"/>
    </font>
    <font>
      <sz val="12"/>
      <name val="Times New Roman"/>
      <family val="2"/>
    </font>
    <font>
      <sz val="10"/>
      <name val="Times New Roman"/>
      <family val="2"/>
    </font>
    <font>
      <sz val="14"/>
      <name val="Times New Roman"/>
      <family val="1"/>
    </font>
    <font>
      <i/>
      <sz val="14"/>
      <name val="Times New Roman"/>
      <family val="1"/>
    </font>
    <font>
      <b/>
      <sz val="13"/>
      <name val="Times New Roman"/>
      <family val="1"/>
    </font>
    <font>
      <b/>
      <sz val="12"/>
      <color rgb="FFFF0000"/>
      <name val="Times New Roman"/>
      <family val="1"/>
    </font>
    <font>
      <b/>
      <sz val="12"/>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01">
    <xf numFmtId="0" fontId="0" fillId="0" borderId="0" xfId="0"/>
    <xf numFmtId="0" fontId="2" fillId="0" borderId="0" xfId="0" applyFont="1" applyAlignment="1">
      <alignment vertical="center"/>
    </xf>
    <xf numFmtId="0" fontId="2" fillId="0" borderId="0" xfId="0" applyFont="1" applyAlignment="1">
      <alignment wrapText="1"/>
    </xf>
    <xf numFmtId="0" fontId="3" fillId="0" borderId="0" xfId="0" applyFont="1" applyAlignment="1">
      <alignment vertical="center" wrapText="1"/>
    </xf>
    <xf numFmtId="0" fontId="4" fillId="0" borderId="0" xfId="0" applyFont="1" applyAlignment="1">
      <alignment horizontal="center" wrapText="1"/>
    </xf>
    <xf numFmtId="0" fontId="4" fillId="0" borderId="0" xfId="0" applyFont="1" applyAlignment="1">
      <alignment wrapText="1"/>
    </xf>
    <xf numFmtId="164" fontId="4" fillId="0" borderId="0" xfId="1" applyNumberFormat="1" applyFont="1" applyFill="1" applyAlignment="1">
      <alignment wrapText="1"/>
    </xf>
    <xf numFmtId="164" fontId="4" fillId="0" borderId="0" xfId="0" applyNumberFormat="1" applyFont="1" applyAlignment="1">
      <alignment wrapText="1"/>
    </xf>
    <xf numFmtId="0" fontId="3" fillId="0" borderId="0" xfId="0" applyFont="1" applyAlignment="1">
      <alignment horizontal="center" wrapText="1"/>
    </xf>
    <xf numFmtId="0" fontId="4" fillId="0" borderId="0" xfId="0" applyFont="1" applyAlignment="1">
      <alignment vertical="center"/>
    </xf>
    <xf numFmtId="0" fontId="2" fillId="0" borderId="0" xfId="0" applyFont="1" applyAlignment="1">
      <alignment vertical="center" wrapText="1"/>
    </xf>
    <xf numFmtId="0" fontId="3" fillId="0" borderId="1" xfId="0" applyFont="1" applyBorder="1" applyAlignment="1">
      <alignment horizontal="center" vertical="center" wrapText="1"/>
    </xf>
    <xf numFmtId="0" fontId="3" fillId="0" borderId="0" xfId="0" applyFont="1" applyAlignment="1">
      <alignment wrapText="1"/>
    </xf>
    <xf numFmtId="0" fontId="4" fillId="0" borderId="0" xfId="0" applyFont="1" applyAlignment="1">
      <alignment vertical="center" wrapText="1"/>
    </xf>
    <xf numFmtId="0" fontId="2" fillId="0" borderId="2" xfId="0" applyFont="1" applyBorder="1" applyAlignment="1">
      <alignment vertical="center" wrapText="1"/>
    </xf>
    <xf numFmtId="0" fontId="2" fillId="0" borderId="2" xfId="0" applyFont="1" applyBorder="1" applyAlignment="1">
      <alignment horizontal="left" vertical="center" wrapText="1"/>
    </xf>
    <xf numFmtId="3" fontId="2" fillId="0" borderId="2" xfId="1" applyNumberFormat="1" applyFont="1" applyFill="1" applyBorder="1" applyAlignment="1">
      <alignment vertical="center" wrapText="1"/>
    </xf>
    <xf numFmtId="0" fontId="5" fillId="0" borderId="1" xfId="0" applyFont="1" applyBorder="1" applyAlignment="1">
      <alignment vertical="center"/>
    </xf>
    <xf numFmtId="3" fontId="7" fillId="0" borderId="1" xfId="0" applyNumberFormat="1" applyFont="1" applyBorder="1" applyAlignment="1">
      <alignment horizontal="right" vertical="center" wrapText="1"/>
    </xf>
    <xf numFmtId="0" fontId="7" fillId="0" borderId="1" xfId="0" applyFont="1" applyBorder="1" applyAlignment="1">
      <alignment horizontal="center" vertical="center" wrapText="1"/>
    </xf>
    <xf numFmtId="0" fontId="0" fillId="0" borderId="0" xfId="0" applyAlignment="1">
      <alignment horizontal="center" vertical="center"/>
    </xf>
    <xf numFmtId="0" fontId="6" fillId="0" borderId="1" xfId="0" applyFont="1" applyBorder="1" applyAlignment="1">
      <alignment horizontal="center" vertical="center" wrapText="1"/>
    </xf>
    <xf numFmtId="0" fontId="0" fillId="0" borderId="0" xfId="0" applyAlignment="1">
      <alignment horizontal="center" vertical="center" wrapText="1"/>
    </xf>
    <xf numFmtId="0" fontId="11" fillId="0" borderId="1" xfId="0" applyFont="1" applyBorder="1" applyAlignment="1">
      <alignment horizontal="center" vertical="center" wrapText="1"/>
    </xf>
    <xf numFmtId="0" fontId="7" fillId="0" borderId="1" xfId="0" applyFont="1" applyBorder="1" applyAlignment="1">
      <alignment horizontal="left" vertical="center" wrapText="1"/>
    </xf>
    <xf numFmtId="0" fontId="12" fillId="0" borderId="1" xfId="0"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xf>
    <xf numFmtId="3" fontId="5" fillId="0" borderId="1" xfId="0" applyNumberFormat="1" applyFont="1" applyBorder="1" applyAlignment="1">
      <alignment horizontal="center" vertical="center"/>
    </xf>
    <xf numFmtId="3" fontId="2" fillId="0" borderId="2" xfId="1" applyNumberFormat="1" applyFont="1" applyBorder="1" applyAlignment="1">
      <alignment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3" fontId="13"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0" fillId="0" borderId="1" xfId="0" applyBorder="1" applyAlignment="1">
      <alignment horizontal="center" vertical="center" wrapText="1"/>
    </xf>
    <xf numFmtId="3" fontId="0" fillId="0" borderId="1" xfId="0" applyNumberForma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left" vertical="center" wrapText="1"/>
    </xf>
    <xf numFmtId="3" fontId="5" fillId="0" borderId="1" xfId="0" applyNumberFormat="1" applyFont="1" applyBorder="1" applyAlignment="1">
      <alignment horizontal="center" vertical="center" wrapText="1"/>
    </xf>
    <xf numFmtId="0" fontId="5" fillId="0" borderId="0" xfId="0" applyFont="1" applyAlignment="1">
      <alignment vertical="center"/>
    </xf>
    <xf numFmtId="0" fontId="9" fillId="0" borderId="0" xfId="0" applyFont="1" applyAlignment="1">
      <alignment vertical="center"/>
    </xf>
    <xf numFmtId="0" fontId="6" fillId="0" borderId="0" xfId="0" applyFont="1" applyFill="1" applyBorder="1" applyAlignment="1">
      <alignment horizontal="center" vertical="center" wrapText="1"/>
    </xf>
    <xf numFmtId="3" fontId="17" fillId="0" borderId="1" xfId="0" applyNumberFormat="1" applyFont="1" applyBorder="1" applyAlignment="1">
      <alignment horizontal="right" vertical="center" wrapText="1"/>
    </xf>
    <xf numFmtId="3" fontId="2" fillId="0" borderId="7" xfId="1" applyNumberFormat="1" applyFont="1" applyFill="1" applyBorder="1" applyAlignment="1">
      <alignment vertical="center" wrapText="1"/>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3" fontId="2" fillId="0" borderId="3" xfId="1" applyNumberFormat="1" applyFont="1" applyFill="1" applyBorder="1" applyAlignment="1">
      <alignment vertical="center" wrapText="1"/>
    </xf>
    <xf numFmtId="3" fontId="2" fillId="0" borderId="3" xfId="1" applyNumberFormat="1" applyFont="1" applyBorder="1" applyAlignment="1">
      <alignment vertical="center" wrapText="1"/>
    </xf>
    <xf numFmtId="0" fontId="2" fillId="0" borderId="3" xfId="0" applyFont="1" applyBorder="1" applyAlignment="1">
      <alignment vertical="center" wrapText="1"/>
    </xf>
    <xf numFmtId="0" fontId="4" fillId="0" borderId="7" xfId="0" applyFont="1" applyBorder="1" applyAlignment="1">
      <alignment horizontal="center" vertical="center"/>
    </xf>
    <xf numFmtId="0" fontId="2" fillId="0" borderId="7" xfId="0" applyFont="1" applyBorder="1" applyAlignment="1">
      <alignment horizontal="left" vertical="center" wrapText="1"/>
    </xf>
    <xf numFmtId="3" fontId="2" fillId="0" borderId="7" xfId="0" applyNumberFormat="1" applyFont="1" applyBorder="1" applyAlignment="1">
      <alignment vertical="center" wrapText="1"/>
    </xf>
    <xf numFmtId="0" fontId="15" fillId="0" borderId="7" xfId="0" applyFont="1" applyBorder="1" applyAlignment="1">
      <alignment horizontal="center" vertical="center" wrapText="1"/>
    </xf>
    <xf numFmtId="0" fontId="3" fillId="0" borderId="1" xfId="0" applyFont="1" applyBorder="1" applyAlignment="1">
      <alignment horizontal="left" vertical="center" wrapText="1"/>
    </xf>
    <xf numFmtId="3" fontId="3" fillId="0" borderId="1" xfId="1" applyNumberFormat="1" applyFont="1" applyFill="1" applyBorder="1" applyAlignment="1">
      <alignment vertical="center" wrapText="1"/>
    </xf>
    <xf numFmtId="3" fontId="3" fillId="0" borderId="1" xfId="1" applyNumberFormat="1" applyFont="1" applyBorder="1" applyAlignment="1">
      <alignment vertical="center" wrapText="1"/>
    </xf>
    <xf numFmtId="0" fontId="3" fillId="0" borderId="1" xfId="0" applyFont="1" applyBorder="1" applyAlignment="1">
      <alignment wrapText="1"/>
    </xf>
    <xf numFmtId="0" fontId="4" fillId="0" borderId="3" xfId="0" applyFont="1" applyBorder="1" applyAlignment="1">
      <alignment horizontal="center" vertical="center"/>
    </xf>
    <xf numFmtId="3" fontId="2" fillId="0" borderId="3" xfId="0" applyNumberFormat="1" applyFont="1" applyBorder="1" applyAlignment="1">
      <alignment vertical="center" wrapText="1"/>
    </xf>
    <xf numFmtId="0" fontId="15" fillId="0" borderId="3" xfId="0" applyFont="1" applyBorder="1" applyAlignment="1">
      <alignment horizontal="center" vertical="center" wrapText="1"/>
    </xf>
    <xf numFmtId="0" fontId="4" fillId="0" borderId="8" xfId="0" applyFont="1" applyBorder="1" applyAlignment="1">
      <alignment horizontal="center" vertical="center" wrapText="1"/>
    </xf>
    <xf numFmtId="0" fontId="3" fillId="0" borderId="8" xfId="0" applyFont="1" applyBorder="1" applyAlignment="1">
      <alignment horizontal="center" vertical="center" wrapText="1"/>
    </xf>
    <xf numFmtId="3" fontId="4" fillId="0" borderId="8" xfId="1" applyNumberFormat="1" applyFont="1" applyFill="1" applyBorder="1" applyAlignment="1">
      <alignment vertical="center" wrapText="1"/>
    </xf>
    <xf numFmtId="3" fontId="3" fillId="0" borderId="8" xfId="0" applyNumberFormat="1" applyFont="1" applyBorder="1" applyAlignment="1">
      <alignment vertical="center" wrapText="1"/>
    </xf>
    <xf numFmtId="0" fontId="4" fillId="0" borderId="8" xfId="0" applyFont="1" applyBorder="1" applyAlignment="1">
      <alignment vertical="center" wrapText="1"/>
    </xf>
    <xf numFmtId="0" fontId="16" fillId="0" borderId="1" xfId="0" applyFont="1" applyBorder="1" applyAlignment="1">
      <alignment horizontal="center" vertical="center" wrapText="1"/>
    </xf>
    <xf numFmtId="0" fontId="4" fillId="0" borderId="1" xfId="0" applyFont="1" applyBorder="1" applyAlignment="1">
      <alignment horizontal="center" vertical="center" wrapText="1"/>
    </xf>
    <xf numFmtId="3" fontId="4" fillId="0" borderId="1" xfId="1" applyNumberFormat="1" applyFont="1" applyFill="1" applyBorder="1" applyAlignment="1">
      <alignment horizontal="center" vertical="center" wrapText="1"/>
    </xf>
    <xf numFmtId="3" fontId="3" fillId="0" borderId="1" xfId="0" applyNumberFormat="1" applyFont="1" applyBorder="1" applyAlignment="1">
      <alignment vertical="center" wrapText="1"/>
    </xf>
    <xf numFmtId="0" fontId="15"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3" fontId="2" fillId="0" borderId="2" xfId="0" applyNumberFormat="1" applyFont="1" applyBorder="1" applyAlignment="1">
      <alignment vertical="center"/>
    </xf>
    <xf numFmtId="0" fontId="2" fillId="0" borderId="2" xfId="0" applyFont="1" applyBorder="1" applyAlignment="1">
      <alignment vertical="center"/>
    </xf>
    <xf numFmtId="0" fontId="3" fillId="0" borderId="7" xfId="0" applyFont="1" applyBorder="1" applyAlignment="1">
      <alignment horizontal="center" vertical="center"/>
    </xf>
    <xf numFmtId="0" fontId="3" fillId="0" borderId="7" xfId="0" applyFont="1" applyBorder="1" applyAlignment="1">
      <alignment vertical="center" wrapText="1"/>
    </xf>
    <xf numFmtId="3" fontId="3" fillId="0" borderId="7" xfId="1" applyNumberFormat="1" applyFont="1" applyFill="1" applyBorder="1" applyAlignment="1">
      <alignment vertical="center"/>
    </xf>
    <xf numFmtId="3" fontId="3" fillId="0" borderId="7" xfId="0" applyNumberFormat="1" applyFont="1" applyBorder="1" applyAlignment="1">
      <alignment vertical="center"/>
    </xf>
    <xf numFmtId="0" fontId="4" fillId="0" borderId="7" xfId="0" applyFont="1" applyBorder="1" applyAlignment="1">
      <alignment vertical="center"/>
    </xf>
    <xf numFmtId="164" fontId="3" fillId="0" borderId="1" xfId="1" applyNumberFormat="1" applyFont="1" applyFill="1" applyBorder="1" applyAlignment="1">
      <alignment horizontal="center" vertical="center" wrapText="1"/>
    </xf>
    <xf numFmtId="164"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16" fillId="0" borderId="0" xfId="0" applyFont="1" applyAlignment="1">
      <alignment horizontal="center" wrapText="1"/>
    </xf>
    <xf numFmtId="0" fontId="5" fillId="0" borderId="0" xfId="0" applyFont="1" applyAlignment="1">
      <alignment horizontal="center" vertical="center" wrapText="1"/>
    </xf>
    <xf numFmtId="0" fontId="9" fillId="0" borderId="0" xfId="0" applyFont="1" applyAlignment="1">
      <alignment horizontal="center"/>
    </xf>
    <xf numFmtId="0" fontId="0" fillId="0" borderId="0" xfId="0" applyAlignment="1">
      <alignment horizontal="center"/>
    </xf>
    <xf numFmtId="0" fontId="5" fillId="0" borderId="0" xfId="0" applyFont="1" applyAlignment="1">
      <alignment horizontal="center" vertical="center"/>
    </xf>
    <xf numFmtId="0" fontId="9"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wrapText="1"/>
    </xf>
    <xf numFmtId="0" fontId="8" fillId="0" borderId="0" xfId="0" applyFont="1" applyAlignment="1">
      <alignment horizontal="center" vertical="center"/>
    </xf>
    <xf numFmtId="0" fontId="9"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2:G17"/>
  <sheetViews>
    <sheetView topLeftCell="A8" zoomScale="70" zoomScaleNormal="70" workbookViewId="0">
      <selection activeCell="J12" sqref="J12"/>
    </sheetView>
  </sheetViews>
  <sheetFormatPr defaultColWidth="9" defaultRowHeight="18.75" x14ac:dyDescent="0.3"/>
  <cols>
    <col min="1" max="1" width="5" style="4" customWidth="1"/>
    <col min="2" max="2" width="71.625" style="5" customWidth="1"/>
    <col min="3" max="3" width="9.875" style="4" customWidth="1"/>
    <col min="4" max="4" width="7.125" style="4" customWidth="1"/>
    <col min="5" max="5" width="12.5" style="6" customWidth="1"/>
    <col min="6" max="6" width="13.375" style="7" customWidth="1"/>
    <col min="7" max="7" width="7.125" style="5" customWidth="1"/>
    <col min="8" max="16384" width="9" style="5"/>
  </cols>
  <sheetData>
    <row r="2" spans="1:7" s="3" customFormat="1" ht="68.25" customHeight="1" x14ac:dyDescent="0.25">
      <c r="A2" s="84" t="s">
        <v>76</v>
      </c>
      <c r="B2" s="85"/>
      <c r="C2" s="85"/>
      <c r="D2" s="85"/>
      <c r="E2" s="85"/>
      <c r="F2" s="85"/>
    </row>
    <row r="3" spans="1:7" s="3" customFormat="1" ht="24.6" customHeight="1" x14ac:dyDescent="0.25">
      <c r="A3" s="87" t="s">
        <v>73</v>
      </c>
      <c r="B3" s="87"/>
      <c r="C3" s="87"/>
      <c r="D3" s="87"/>
      <c r="E3" s="87"/>
      <c r="F3" s="87"/>
    </row>
    <row r="4" spans="1:7" ht="9" customHeight="1" x14ac:dyDescent="0.3"/>
    <row r="5" spans="1:7" s="8" customFormat="1" ht="42" customHeight="1" x14ac:dyDescent="0.3">
      <c r="A5" s="11" t="s">
        <v>0</v>
      </c>
      <c r="B5" s="11" t="s">
        <v>1</v>
      </c>
      <c r="C5" s="11" t="s">
        <v>3</v>
      </c>
      <c r="D5" s="11" t="s">
        <v>2</v>
      </c>
      <c r="E5" s="81" t="s">
        <v>11</v>
      </c>
      <c r="F5" s="82" t="s">
        <v>12</v>
      </c>
      <c r="G5" s="11" t="s">
        <v>19</v>
      </c>
    </row>
    <row r="6" spans="1:7" s="9" customFormat="1" ht="54" customHeight="1" x14ac:dyDescent="0.25">
      <c r="A6" s="76" t="s">
        <v>9</v>
      </c>
      <c r="B6" s="77" t="s">
        <v>18</v>
      </c>
      <c r="C6" s="76"/>
      <c r="D6" s="76"/>
      <c r="E6" s="78"/>
      <c r="F6" s="79">
        <f>SUM(F7:F9)</f>
        <v>80250000</v>
      </c>
      <c r="G6" s="80"/>
    </row>
    <row r="7" spans="1:7" s="1" customFormat="1" ht="44.25" customHeight="1" x14ac:dyDescent="0.25">
      <c r="A7" s="86">
        <v>1</v>
      </c>
      <c r="B7" s="14" t="s">
        <v>7</v>
      </c>
      <c r="C7" s="72" t="s">
        <v>5</v>
      </c>
      <c r="D7" s="73">
        <v>40</v>
      </c>
      <c r="E7" s="16">
        <v>750000</v>
      </c>
      <c r="F7" s="74">
        <f>D7*E7</f>
        <v>30000000</v>
      </c>
      <c r="G7" s="75"/>
    </row>
    <row r="8" spans="1:7" s="10" customFormat="1" ht="40.5" customHeight="1" x14ac:dyDescent="0.25">
      <c r="A8" s="86"/>
      <c r="B8" s="15" t="s">
        <v>8</v>
      </c>
      <c r="C8" s="72" t="s">
        <v>5</v>
      </c>
      <c r="D8" s="72">
        <v>45</v>
      </c>
      <c r="E8" s="16">
        <v>750000</v>
      </c>
      <c r="F8" s="30">
        <f>E8*D8</f>
        <v>33750000</v>
      </c>
      <c r="G8" s="14"/>
    </row>
    <row r="9" spans="1:7" s="10" customFormat="1" ht="60.75" customHeight="1" x14ac:dyDescent="0.25">
      <c r="A9" s="45">
        <v>2</v>
      </c>
      <c r="B9" s="46" t="s">
        <v>14</v>
      </c>
      <c r="C9" s="45" t="s">
        <v>15</v>
      </c>
      <c r="D9" s="45">
        <v>750</v>
      </c>
      <c r="E9" s="47">
        <v>22000</v>
      </c>
      <c r="F9" s="48">
        <f>E9*D9</f>
        <v>16500000</v>
      </c>
      <c r="G9" s="49"/>
    </row>
    <row r="10" spans="1:7" s="12" customFormat="1" ht="40.5" customHeight="1" x14ac:dyDescent="0.3">
      <c r="A10" s="11" t="s">
        <v>4</v>
      </c>
      <c r="B10" s="54" t="s">
        <v>81</v>
      </c>
      <c r="C10" s="83" t="s">
        <v>6</v>
      </c>
      <c r="D10" s="11"/>
      <c r="E10" s="55"/>
      <c r="F10" s="56">
        <f>SUM(F11:F12)</f>
        <v>40000000</v>
      </c>
      <c r="G10" s="70" t="s">
        <v>45</v>
      </c>
    </row>
    <row r="11" spans="1:7" s="2" customFormat="1" ht="42" customHeight="1" x14ac:dyDescent="0.3">
      <c r="A11" s="50">
        <v>1</v>
      </c>
      <c r="B11" s="51" t="s">
        <v>78</v>
      </c>
      <c r="C11" s="71" t="s">
        <v>6</v>
      </c>
      <c r="D11" s="71">
        <v>1</v>
      </c>
      <c r="E11" s="44">
        <v>20000000</v>
      </c>
      <c r="F11" s="52">
        <f>D11*E11</f>
        <v>20000000</v>
      </c>
      <c r="G11" s="53"/>
    </row>
    <row r="12" spans="1:7" s="2" customFormat="1" ht="75" customHeight="1" x14ac:dyDescent="0.3">
      <c r="A12" s="58">
        <v>2</v>
      </c>
      <c r="B12" s="49" t="s">
        <v>77</v>
      </c>
      <c r="C12" s="45" t="s">
        <v>6</v>
      </c>
      <c r="D12" s="45">
        <v>1</v>
      </c>
      <c r="E12" s="47">
        <v>20000000</v>
      </c>
      <c r="F12" s="59">
        <f>E12*D12</f>
        <v>20000000</v>
      </c>
      <c r="G12" s="60"/>
    </row>
    <row r="13" spans="1:7" s="12" customFormat="1" ht="60" customHeight="1" x14ac:dyDescent="0.3">
      <c r="A13" s="11" t="s">
        <v>10</v>
      </c>
      <c r="B13" s="57" t="s">
        <v>17</v>
      </c>
      <c r="C13" s="66" t="s">
        <v>16</v>
      </c>
      <c r="D13" s="67">
        <v>1</v>
      </c>
      <c r="E13" s="68">
        <f>'3. Dự toán hội nghị'!F12</f>
        <v>33250000</v>
      </c>
      <c r="F13" s="69">
        <f>E13*D13</f>
        <v>33250000</v>
      </c>
      <c r="G13" s="70" t="s">
        <v>62</v>
      </c>
    </row>
    <row r="14" spans="1:7" s="12" customFormat="1" ht="42" customHeight="1" x14ac:dyDescent="0.3">
      <c r="A14" s="11" t="s">
        <v>13</v>
      </c>
      <c r="B14" s="54" t="s">
        <v>44</v>
      </c>
      <c r="C14" s="67"/>
      <c r="D14" s="67">
        <v>1</v>
      </c>
      <c r="E14" s="68">
        <f>'4. Dự toán học tập kinh nghiệm'!F8</f>
        <v>31500000</v>
      </c>
      <c r="F14" s="69">
        <f>E14*D14</f>
        <v>31500000</v>
      </c>
      <c r="G14" s="70" t="s">
        <v>63</v>
      </c>
    </row>
    <row r="15" spans="1:7" s="13" customFormat="1" ht="24.75" customHeight="1" x14ac:dyDescent="0.25">
      <c r="A15" s="61"/>
      <c r="B15" s="62" t="s">
        <v>79</v>
      </c>
      <c r="C15" s="61"/>
      <c r="D15" s="61"/>
      <c r="E15" s="63"/>
      <c r="F15" s="64">
        <f>F14+F13+F10+F6</f>
        <v>185000000</v>
      </c>
      <c r="G15" s="65"/>
    </row>
    <row r="16" spans="1:7" ht="10.5" customHeight="1" x14ac:dyDescent="0.3"/>
    <row r="17" spans="1:6" x14ac:dyDescent="0.3">
      <c r="A17" s="88" t="s">
        <v>72</v>
      </c>
      <c r="B17" s="88"/>
      <c r="C17" s="88"/>
      <c r="D17" s="88"/>
      <c r="E17" s="88"/>
      <c r="F17" s="88"/>
    </row>
  </sheetData>
  <mergeCells count="4">
    <mergeCell ref="A2:F2"/>
    <mergeCell ref="A7:A8"/>
    <mergeCell ref="A3:F3"/>
    <mergeCell ref="A17:F17"/>
  </mergeCells>
  <printOptions horizontalCentered="1"/>
  <pageMargins left="0.82677165354330695" right="0.27559055118110198" top="0.55118110236220497" bottom="0.59055118110236204" header="0.31496062992126" footer="0.31496062992126"/>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6"/>
  <sheetViews>
    <sheetView tabSelected="1" workbookViewId="0">
      <selection activeCell="A3" sqref="A3:F3"/>
    </sheetView>
  </sheetViews>
  <sheetFormatPr defaultRowHeight="15.75" x14ac:dyDescent="0.25"/>
  <cols>
    <col min="1" max="1" width="6.25" customWidth="1"/>
    <col min="2" max="2" width="27.625" customWidth="1"/>
    <col min="3" max="3" width="6" customWidth="1"/>
    <col min="4" max="4" width="12.75" customWidth="1"/>
    <col min="6" max="6" width="15.5" customWidth="1"/>
  </cols>
  <sheetData>
    <row r="1" spans="1:7" ht="15.75" customHeight="1" x14ac:dyDescent="0.25">
      <c r="A1" s="89" t="s">
        <v>82</v>
      </c>
      <c r="B1" s="89"/>
      <c r="C1" s="89"/>
      <c r="D1" s="89"/>
      <c r="E1" s="89"/>
      <c r="F1" s="89"/>
      <c r="G1" s="40"/>
    </row>
    <row r="2" spans="1:7" ht="27.75" customHeight="1" x14ac:dyDescent="0.25">
      <c r="A2" s="89"/>
      <c r="B2" s="89"/>
      <c r="C2" s="89"/>
      <c r="D2" s="89"/>
      <c r="E2" s="89"/>
      <c r="F2" s="89"/>
      <c r="G2" s="41"/>
    </row>
    <row r="3" spans="1:7" x14ac:dyDescent="0.25">
      <c r="A3" s="90" t="s">
        <v>83</v>
      </c>
      <c r="B3" s="91"/>
      <c r="C3" s="91"/>
      <c r="D3" s="91"/>
      <c r="E3" s="91"/>
      <c r="F3" s="91"/>
    </row>
    <row r="5" spans="1:7" ht="31.5" x14ac:dyDescent="0.25">
      <c r="A5" s="37" t="s">
        <v>38</v>
      </c>
      <c r="B5" s="37" t="s">
        <v>46</v>
      </c>
      <c r="C5" s="37" t="s">
        <v>47</v>
      </c>
      <c r="D5" s="37" t="s">
        <v>48</v>
      </c>
      <c r="E5" s="37" t="s">
        <v>49</v>
      </c>
      <c r="F5" s="37" t="s">
        <v>23</v>
      </c>
    </row>
    <row r="6" spans="1:7" x14ac:dyDescent="0.25">
      <c r="A6" s="35">
        <v>1</v>
      </c>
      <c r="B6" s="38" t="s">
        <v>50</v>
      </c>
      <c r="C6" s="35">
        <v>1</v>
      </c>
      <c r="D6" s="36">
        <v>2000000</v>
      </c>
      <c r="E6" s="35">
        <v>2</v>
      </c>
      <c r="F6" s="36">
        <f>E6*D6</f>
        <v>4000000</v>
      </c>
    </row>
    <row r="7" spans="1:7" x14ac:dyDescent="0.25">
      <c r="A7" s="35">
        <v>2</v>
      </c>
      <c r="B7" s="38" t="s">
        <v>51</v>
      </c>
      <c r="C7" s="35">
        <v>1</v>
      </c>
      <c r="D7" s="36">
        <v>2000000</v>
      </c>
      <c r="E7" s="35">
        <v>2</v>
      </c>
      <c r="F7" s="36">
        <f t="shared" ref="F7:F15" si="0">E7*D7</f>
        <v>4000000</v>
      </c>
    </row>
    <row r="8" spans="1:7" x14ac:dyDescent="0.25">
      <c r="A8" s="35">
        <v>3</v>
      </c>
      <c r="B8" s="38" t="s">
        <v>52</v>
      </c>
      <c r="C8" s="35">
        <v>1</v>
      </c>
      <c r="D8" s="36">
        <v>1500000</v>
      </c>
      <c r="E8" s="35">
        <v>2</v>
      </c>
      <c r="F8" s="36">
        <f t="shared" si="0"/>
        <v>3000000</v>
      </c>
    </row>
    <row r="9" spans="1:7" x14ac:dyDescent="0.25">
      <c r="A9" s="35">
        <v>4</v>
      </c>
      <c r="B9" s="38" t="s">
        <v>53</v>
      </c>
      <c r="C9" s="35">
        <v>1</v>
      </c>
      <c r="D9" s="36">
        <v>2000000</v>
      </c>
      <c r="E9" s="35">
        <v>2</v>
      </c>
      <c r="F9" s="36">
        <f t="shared" si="0"/>
        <v>4000000</v>
      </c>
    </row>
    <row r="10" spans="1:7" x14ac:dyDescent="0.25">
      <c r="A10" s="35">
        <v>5</v>
      </c>
      <c r="B10" s="38" t="s">
        <v>54</v>
      </c>
      <c r="C10" s="35">
        <v>1</v>
      </c>
      <c r="D10" s="36">
        <v>1000000</v>
      </c>
      <c r="E10" s="35">
        <v>2</v>
      </c>
      <c r="F10" s="36">
        <f t="shared" si="0"/>
        <v>2000000</v>
      </c>
    </row>
    <row r="11" spans="1:7" x14ac:dyDescent="0.25">
      <c r="A11" s="35">
        <v>6</v>
      </c>
      <c r="B11" s="38" t="s">
        <v>55</v>
      </c>
      <c r="C11" s="35">
        <v>2</v>
      </c>
      <c r="D11" s="36">
        <v>2500000</v>
      </c>
      <c r="E11" s="35">
        <v>2</v>
      </c>
      <c r="F11" s="36">
        <f t="shared" si="0"/>
        <v>5000000</v>
      </c>
    </row>
    <row r="12" spans="1:7" x14ac:dyDescent="0.25">
      <c r="A12" s="35">
        <v>7</v>
      </c>
      <c r="B12" s="38" t="s">
        <v>56</v>
      </c>
      <c r="C12" s="35">
        <v>1</v>
      </c>
      <c r="D12" s="36">
        <v>1000000</v>
      </c>
      <c r="E12" s="35">
        <v>2</v>
      </c>
      <c r="F12" s="36">
        <f t="shared" si="0"/>
        <v>2000000</v>
      </c>
    </row>
    <row r="13" spans="1:7" x14ac:dyDescent="0.25">
      <c r="A13" s="35">
        <v>8</v>
      </c>
      <c r="B13" s="38" t="s">
        <v>57</v>
      </c>
      <c r="C13" s="35">
        <v>1</v>
      </c>
      <c r="D13" s="36">
        <v>1000000</v>
      </c>
      <c r="E13" s="35">
        <v>2</v>
      </c>
      <c r="F13" s="36">
        <f t="shared" si="0"/>
        <v>2000000</v>
      </c>
    </row>
    <row r="14" spans="1:7" x14ac:dyDescent="0.25">
      <c r="A14" s="35">
        <v>9</v>
      </c>
      <c r="B14" s="38" t="s">
        <v>58</v>
      </c>
      <c r="C14" s="35">
        <v>1</v>
      </c>
      <c r="D14" s="36">
        <v>1000000</v>
      </c>
      <c r="E14" s="35">
        <v>2</v>
      </c>
      <c r="F14" s="36">
        <f t="shared" si="0"/>
        <v>2000000</v>
      </c>
    </row>
    <row r="15" spans="1:7" x14ac:dyDescent="0.25">
      <c r="A15" s="35">
        <v>10</v>
      </c>
      <c r="B15" s="38" t="s">
        <v>59</v>
      </c>
      <c r="C15" s="35">
        <v>1</v>
      </c>
      <c r="D15" s="36">
        <v>6000000</v>
      </c>
      <c r="E15" s="35">
        <v>2</v>
      </c>
      <c r="F15" s="36">
        <f t="shared" si="0"/>
        <v>12000000</v>
      </c>
    </row>
    <row r="16" spans="1:7" x14ac:dyDescent="0.25">
      <c r="A16" s="35"/>
      <c r="B16" s="37" t="s">
        <v>60</v>
      </c>
      <c r="C16" s="35"/>
      <c r="D16" s="35"/>
      <c r="E16" s="35"/>
      <c r="F16" s="39">
        <f>SUM(F6:F15)</f>
        <v>40000000</v>
      </c>
    </row>
  </sheetData>
  <mergeCells count="2">
    <mergeCell ref="A1:F2"/>
    <mergeCell ref="A3:F3"/>
  </mergeCells>
  <printOptions horizontalCentered="1"/>
  <pageMargins left="0.70866141732283472" right="0.31496062992125984"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4"/>
  <sheetViews>
    <sheetView workbookViewId="0">
      <selection activeCell="A2" sqref="A2:G2"/>
    </sheetView>
  </sheetViews>
  <sheetFormatPr defaultRowHeight="15.75" x14ac:dyDescent="0.25"/>
  <cols>
    <col min="1" max="1" width="5.125" style="20" customWidth="1"/>
    <col min="2" max="2" width="46.875" customWidth="1"/>
    <col min="3" max="4" width="9" style="20"/>
    <col min="5" max="6" width="9.875" style="20" bestFit="1" customWidth="1"/>
    <col min="7" max="7" width="14.75" customWidth="1"/>
  </cols>
  <sheetData>
    <row r="1" spans="1:7" ht="37.5" customHeight="1" x14ac:dyDescent="0.25">
      <c r="A1" s="89" t="s">
        <v>61</v>
      </c>
      <c r="B1" s="92"/>
      <c r="C1" s="92"/>
      <c r="D1" s="92"/>
      <c r="E1" s="92"/>
      <c r="F1" s="92"/>
      <c r="G1" s="92"/>
    </row>
    <row r="2" spans="1:7" x14ac:dyDescent="0.25">
      <c r="A2" s="93" t="s">
        <v>83</v>
      </c>
      <c r="B2" s="93"/>
      <c r="C2" s="93"/>
      <c r="D2" s="93"/>
      <c r="E2" s="93"/>
      <c r="F2" s="93"/>
      <c r="G2" s="93"/>
    </row>
    <row r="4" spans="1:7" ht="35.25" customHeight="1" x14ac:dyDescent="0.25">
      <c r="A4" s="25" t="s">
        <v>38</v>
      </c>
      <c r="B4" s="25" t="s">
        <v>1</v>
      </c>
      <c r="C4" s="25" t="s">
        <v>3</v>
      </c>
      <c r="D4" s="25" t="s">
        <v>39</v>
      </c>
      <c r="E4" s="25" t="s">
        <v>22</v>
      </c>
      <c r="F4" s="26" t="s">
        <v>23</v>
      </c>
      <c r="G4" s="25" t="s">
        <v>19</v>
      </c>
    </row>
    <row r="5" spans="1:7" ht="32.25" customHeight="1" x14ac:dyDescent="0.25">
      <c r="A5" s="31">
        <v>1</v>
      </c>
      <c r="B5" s="32" t="s">
        <v>29</v>
      </c>
      <c r="C5" s="31" t="s">
        <v>25</v>
      </c>
      <c r="D5" s="31">
        <v>1</v>
      </c>
      <c r="E5" s="33">
        <v>16000000</v>
      </c>
      <c r="F5" s="33">
        <f>E5*D5</f>
        <v>16000000</v>
      </c>
      <c r="G5" s="34" t="s">
        <v>31</v>
      </c>
    </row>
    <row r="6" spans="1:7" ht="38.25" customHeight="1" x14ac:dyDescent="0.25">
      <c r="A6" s="31">
        <v>2</v>
      </c>
      <c r="B6" s="32" t="s">
        <v>68</v>
      </c>
      <c r="C6" s="31" t="s">
        <v>34</v>
      </c>
      <c r="D6" s="31">
        <v>150</v>
      </c>
      <c r="E6" s="33">
        <v>40000</v>
      </c>
      <c r="F6" s="33">
        <f>E6*D6</f>
        <v>6000000</v>
      </c>
      <c r="G6" s="34" t="s">
        <v>32</v>
      </c>
    </row>
    <row r="7" spans="1:7" ht="78.75" customHeight="1" x14ac:dyDescent="0.25">
      <c r="A7" s="31">
        <v>3</v>
      </c>
      <c r="B7" s="32" t="s">
        <v>67</v>
      </c>
      <c r="C7" s="31" t="s">
        <v>30</v>
      </c>
      <c r="D7" s="31">
        <v>2</v>
      </c>
      <c r="E7" s="33">
        <v>1500000</v>
      </c>
      <c r="F7" s="33">
        <f t="shared" ref="F7:F10" si="0">E7*D7</f>
        <v>3000000</v>
      </c>
      <c r="G7" s="34" t="s">
        <v>40</v>
      </c>
    </row>
    <row r="8" spans="1:7" ht="57.75" customHeight="1" x14ac:dyDescent="0.25">
      <c r="A8" s="31">
        <v>4</v>
      </c>
      <c r="B8" s="32" t="s">
        <v>66</v>
      </c>
      <c r="C8" s="31" t="s">
        <v>34</v>
      </c>
      <c r="D8" s="31">
        <v>1</v>
      </c>
      <c r="E8" s="33">
        <v>350000</v>
      </c>
      <c r="F8" s="33">
        <f t="shared" si="0"/>
        <v>350000</v>
      </c>
      <c r="G8" s="34" t="s">
        <v>35</v>
      </c>
    </row>
    <row r="9" spans="1:7" ht="63" customHeight="1" x14ac:dyDescent="0.25">
      <c r="A9" s="31">
        <v>5</v>
      </c>
      <c r="B9" s="32" t="s">
        <v>74</v>
      </c>
      <c r="C9" s="31" t="s">
        <v>36</v>
      </c>
      <c r="D9" s="31">
        <v>2</v>
      </c>
      <c r="E9" s="33">
        <v>250000</v>
      </c>
      <c r="F9" s="33">
        <f t="shared" si="0"/>
        <v>500000</v>
      </c>
      <c r="G9" s="34" t="s">
        <v>70</v>
      </c>
    </row>
    <row r="10" spans="1:7" ht="48" customHeight="1" x14ac:dyDescent="0.25">
      <c r="A10" s="31">
        <v>6</v>
      </c>
      <c r="B10" s="32" t="s">
        <v>69</v>
      </c>
      <c r="C10" s="31" t="s">
        <v>34</v>
      </c>
      <c r="D10" s="31">
        <v>20</v>
      </c>
      <c r="E10" s="33">
        <v>130000</v>
      </c>
      <c r="F10" s="33">
        <f t="shared" si="0"/>
        <v>2600000</v>
      </c>
      <c r="G10" s="34" t="s">
        <v>37</v>
      </c>
    </row>
    <row r="11" spans="1:7" ht="32.25" customHeight="1" x14ac:dyDescent="0.25">
      <c r="A11" s="31">
        <v>7</v>
      </c>
      <c r="B11" s="32" t="s">
        <v>65</v>
      </c>
      <c r="C11" s="31"/>
      <c r="D11" s="31"/>
      <c r="E11" s="33"/>
      <c r="F11" s="33">
        <v>4800000</v>
      </c>
      <c r="G11" s="34" t="s">
        <v>33</v>
      </c>
    </row>
    <row r="12" spans="1:7" ht="20.25" customHeight="1" x14ac:dyDescent="0.25">
      <c r="A12" s="27"/>
      <c r="B12" s="17" t="s">
        <v>71</v>
      </c>
      <c r="C12" s="27"/>
      <c r="D12" s="27"/>
      <c r="E12" s="27"/>
      <c r="F12" s="29">
        <f>SUM(F5:F11)</f>
        <v>33250000</v>
      </c>
      <c r="G12" s="28"/>
    </row>
    <row r="14" spans="1:7" x14ac:dyDescent="0.25">
      <c r="A14" s="93" t="s">
        <v>75</v>
      </c>
      <c r="B14" s="94"/>
      <c r="C14" s="94"/>
      <c r="D14" s="94"/>
      <c r="E14" s="94"/>
      <c r="F14" s="94"/>
      <c r="G14" s="94"/>
    </row>
  </sheetData>
  <mergeCells count="3">
    <mergeCell ref="A1:G1"/>
    <mergeCell ref="A2:G2"/>
    <mergeCell ref="A14:G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9"/>
  <sheetViews>
    <sheetView workbookViewId="0">
      <selection activeCell="A2" sqref="A2:G2"/>
    </sheetView>
  </sheetViews>
  <sheetFormatPr defaultRowHeight="15.75" x14ac:dyDescent="0.25"/>
  <cols>
    <col min="1" max="1" width="3.625" customWidth="1"/>
    <col min="2" max="2" width="37.25" customWidth="1"/>
    <col min="3" max="3" width="5.75" customWidth="1"/>
    <col min="4" max="4" width="7.125" customWidth="1"/>
    <col min="5" max="5" width="10.75" bestFit="1" customWidth="1"/>
    <col min="6" max="6" width="11.375" bestFit="1" customWidth="1"/>
    <col min="7" max="7" width="9.625" style="22" customWidth="1"/>
  </cols>
  <sheetData>
    <row r="1" spans="1:10" ht="48.75" customHeight="1" x14ac:dyDescent="0.25">
      <c r="A1" s="95" t="s">
        <v>80</v>
      </c>
      <c r="B1" s="95"/>
      <c r="C1" s="95"/>
      <c r="D1" s="95"/>
      <c r="E1" s="95"/>
      <c r="F1" s="95"/>
      <c r="G1" s="95"/>
    </row>
    <row r="2" spans="1:10" ht="16.5" x14ac:dyDescent="0.25">
      <c r="A2" s="96" t="s">
        <v>83</v>
      </c>
      <c r="B2" s="96"/>
      <c r="C2" s="96"/>
      <c r="D2" s="96"/>
      <c r="E2" s="96"/>
      <c r="F2" s="96"/>
      <c r="G2" s="96"/>
    </row>
    <row r="3" spans="1:10" x14ac:dyDescent="0.25">
      <c r="B3" t="s">
        <v>20</v>
      </c>
    </row>
    <row r="4" spans="1:10" ht="37.5" customHeight="1" x14ac:dyDescent="0.25">
      <c r="A4" s="21" t="s">
        <v>0</v>
      </c>
      <c r="B4" s="21" t="s">
        <v>1</v>
      </c>
      <c r="C4" s="21" t="s">
        <v>3</v>
      </c>
      <c r="D4" s="21" t="s">
        <v>21</v>
      </c>
      <c r="E4" s="21" t="s">
        <v>11</v>
      </c>
      <c r="F4" s="21" t="s">
        <v>12</v>
      </c>
      <c r="G4" s="21" t="s">
        <v>24</v>
      </c>
      <c r="J4" s="42"/>
    </row>
    <row r="5" spans="1:10" ht="39.75" customHeight="1" x14ac:dyDescent="0.25">
      <c r="A5" s="19">
        <v>1</v>
      </c>
      <c r="B5" s="24" t="s">
        <v>41</v>
      </c>
      <c r="C5" s="19" t="s">
        <v>25</v>
      </c>
      <c r="D5" s="19">
        <v>3</v>
      </c>
      <c r="E5" s="18">
        <v>2400000</v>
      </c>
      <c r="F5" s="18">
        <f>E5*D5</f>
        <v>7200000</v>
      </c>
      <c r="G5" s="23" t="s">
        <v>27</v>
      </c>
    </row>
    <row r="6" spans="1:10" ht="39.75" customHeight="1" x14ac:dyDescent="0.25">
      <c r="A6" s="19">
        <v>2</v>
      </c>
      <c r="B6" s="24" t="s">
        <v>43</v>
      </c>
      <c r="C6" s="19" t="s">
        <v>26</v>
      </c>
      <c r="D6" s="19">
        <v>2</v>
      </c>
      <c r="E6" s="18">
        <v>5400000</v>
      </c>
      <c r="F6" s="18">
        <f>E6*D6</f>
        <v>10800000</v>
      </c>
      <c r="G6" s="23" t="s">
        <v>27</v>
      </c>
    </row>
    <row r="7" spans="1:10" ht="27.75" customHeight="1" x14ac:dyDescent="0.25">
      <c r="A7" s="19">
        <v>3</v>
      </c>
      <c r="B7" s="24" t="s">
        <v>42</v>
      </c>
      <c r="C7" s="19" t="s">
        <v>25</v>
      </c>
      <c r="D7" s="19">
        <v>3</v>
      </c>
      <c r="E7" s="18">
        <v>4500000</v>
      </c>
      <c r="F7" s="18">
        <f>E7*D7</f>
        <v>13500000</v>
      </c>
      <c r="G7" s="23" t="s">
        <v>28</v>
      </c>
    </row>
    <row r="8" spans="1:10" ht="31.5" customHeight="1" x14ac:dyDescent="0.25">
      <c r="A8" s="99" t="s">
        <v>64</v>
      </c>
      <c r="B8" s="100"/>
      <c r="C8" s="19"/>
      <c r="D8" s="19"/>
      <c r="E8" s="18"/>
      <c r="F8" s="43">
        <f>SUM(F5:F7)</f>
        <v>31500000</v>
      </c>
      <c r="G8" s="19"/>
    </row>
    <row r="9" spans="1:10" ht="23.25" customHeight="1" x14ac:dyDescent="0.25">
      <c r="A9" s="97"/>
      <c r="B9" s="98"/>
      <c r="C9" s="98"/>
      <c r="D9" s="98"/>
      <c r="E9" s="98"/>
      <c r="F9" s="98"/>
      <c r="G9" s="98"/>
    </row>
  </sheetData>
  <mergeCells count="4">
    <mergeCell ref="A1:G1"/>
    <mergeCell ref="A2:G2"/>
    <mergeCell ref="A9:G9"/>
    <mergeCell ref="A8:B8"/>
  </mergeCells>
  <printOptions horizontalCentered="1"/>
  <pageMargins left="0.70866141732283472" right="0.31496062992125984" top="0.55118110236220474"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1.Tổng Dự toán </vt:lpstr>
      <vt:lpstr>2. Phóng sự truyền hình</vt:lpstr>
      <vt:lpstr>3. Dự toán hội nghị</vt:lpstr>
      <vt:lpstr>4. Dự toán học tập kinh nghiệm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laducdoan</dc:creator>
  <cp:lastModifiedBy>Admin</cp:lastModifiedBy>
  <cp:lastPrinted>2024-03-27T01:43:17Z</cp:lastPrinted>
  <dcterms:created xsi:type="dcterms:W3CDTF">2022-06-28T01:18:52Z</dcterms:created>
  <dcterms:modified xsi:type="dcterms:W3CDTF">2024-04-08T02:31:28Z</dcterms:modified>
</cp:coreProperties>
</file>